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<sst xmlns="http://schemas.openxmlformats.org/spreadsheetml/2006/main" count="80" uniqueCount="48">
  <si>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</si>
  <si>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</si>
  <si>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</si>
  <si>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</si>
  <si>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</si>
  <si>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</si>
  <si>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</si>
  <si>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</si>
  <si>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</si>
  <si>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</si>
  <si>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</si>
  <si>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</si>
  <si>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</si>
  <si>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</si>
  <si>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</si>
  <si>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</si>
  <si>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</si>
  <si>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</si>
  <si>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</si>
  <si>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</si>
  <si>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</si>
  <si>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</si>
  <si>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</si>
  <si>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</si>
  <si>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</si>
  <si>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</si>
  <si>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</si>
  <si>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</si>
  <si>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</si>
  <si>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</si>
  <si>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</si>
  <si>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</si>
  <si>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</si>
  <si>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</si>
  <si>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</si>
  <si>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</si>
  <si>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</si>
  <si>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</si>
  <si>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</si>
  <si>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</si>
  <si>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</si>
  <si>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</si>
  <si>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</si>
  <si>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</si>
  <si>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</si>
  <si>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</si>
  <si>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TANQUIAN DE ESCOBEDO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</si>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</sst>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29512000</v>
      </c>
      <c r="C11" s="4">
        <f t="shared" si="0"/>
        <v>3943746.15</v>
      </c>
      <c r="D11" s="4">
        <f t="shared" si="0"/>
        <v>33455746.15</v>
      </c>
      <c r="E11" s="4">
        <f t="shared" si="0"/>
        <v>13228456.04</v>
      </c>
      <c r="F11" s="4">
        <f t="shared" si="0"/>
        <v>13170132.09</v>
      </c>
      <c r="G11" s="4">
        <f t="shared" si="0"/>
        <v>20227290.11</v>
      </c>
    </row>
    <row r="12" spans="1:7" ht="12.75">
      <c r="A12" s="8" t="s">
        <v>12</v>
      </c>
      <c r="B12" s="4">
        <f>SUM(B13:B20)</f>
        <v>28482000</v>
      </c>
      <c r="C12" s="4">
        <f>SUM(C13:C20)</f>
        <v>4047908.02</v>
      </c>
      <c r="D12" s="4">
        <f>SUM(D13:D20)</f>
        <v>32529908.02</v>
      </c>
      <c r="E12" s="4">
        <f>SUM(E13:E20)</f>
        <v>12673544.229999999</v>
      </c>
      <c r="F12" s="4">
        <f>SUM(F13:F20)</f>
        <v>12615220.28</v>
      </c>
      <c r="G12" s="4">
        <f>D12-E12</f>
        <v>19856363.79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28452000</v>
      </c>
      <c r="C17" s="5">
        <v>4047908.02</v>
      </c>
      <c r="D17" s="5">
        <f t="shared" si="2"/>
        <v>32499908.02</v>
      </c>
      <c r="E17" s="5">
        <v>12662501.03</v>
      </c>
      <c r="F17" s="5">
        <v>12604177.08</v>
      </c>
      <c r="G17" s="5">
        <f t="shared" si="1"/>
        <v>19837406.990000002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30000</v>
      </c>
      <c r="C20" s="5">
        <v>0</v>
      </c>
      <c r="D20" s="5">
        <f t="shared" si="2"/>
        <v>30000</v>
      </c>
      <c r="E20" s="5">
        <v>11043.2</v>
      </c>
      <c r="F20" s="5">
        <v>11043.2</v>
      </c>
      <c r="G20" s="5">
        <f t="shared" si="1"/>
        <v>18956.8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1030000</v>
      </c>
      <c r="C22" s="4">
        <f>SUM(C23:C29)</f>
        <v>-104161.87</v>
      </c>
      <c r="D22" s="4">
        <f>SUM(D23:D29)</f>
        <v>925838.13</v>
      </c>
      <c r="E22" s="4">
        <f>SUM(E23:E29)</f>
        <v>554911.81</v>
      </c>
      <c r="F22" s="4">
        <f>SUM(F23:F29)</f>
        <v>554911.81</v>
      </c>
      <c r="G22" s="4">
        <f aca="true" t="shared" si="3" ref="G22:G29">D22-E22</f>
        <v>370926.31999999995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139010</v>
      </c>
      <c r="D24" s="5">
        <f aca="true" t="shared" si="4" ref="D24:D29">B24+C24</f>
        <v>139010</v>
      </c>
      <c r="E24" s="5">
        <v>139010</v>
      </c>
      <c r="F24" s="5">
        <v>139010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1030000</v>
      </c>
      <c r="C29" s="5">
        <v>-243171.87</v>
      </c>
      <c r="D29" s="5">
        <f t="shared" si="4"/>
        <v>786828.13</v>
      </c>
      <c r="E29" s="5">
        <v>415901.81</v>
      </c>
      <c r="F29" s="5">
        <v>415901.81</v>
      </c>
      <c r="G29" s="5">
        <f t="shared" si="3"/>
        <v>370926.32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48291132.940000005</v>
      </c>
      <c r="C48" s="4">
        <f>C49+C59+C68+C79</f>
        <v>-1504413.94</v>
      </c>
      <c r="D48" s="4">
        <f>D49+D59+D68+D79</f>
        <v>46786719</v>
      </c>
      <c r="E48" s="4">
        <f>E49+E59+E68+E79</f>
        <v>24746299.7</v>
      </c>
      <c r="F48" s="4">
        <f>F49+F59+F68+F79</f>
        <v>23677607.9</v>
      </c>
      <c r="G48" s="4">
        <f aca="true" t="shared" si="7" ref="G48:G83">D48-E48</f>
        <v>22040419.3</v>
      </c>
    </row>
    <row r="49" spans="1:7" ht="12.75">
      <c r="A49" s="8" t="s">
        <v>12</v>
      </c>
      <c r="B49" s="4">
        <f>SUM(B50:B57)</f>
        <v>1551833.34</v>
      </c>
      <c r="C49" s="4">
        <f>SUM(C50:C57)</f>
        <v>684607.16</v>
      </c>
      <c r="D49" s="4">
        <f>SUM(D50:D57)</f>
        <v>2236440.5</v>
      </c>
      <c r="E49" s="4">
        <f>SUM(E50:E57)</f>
        <v>1007299.9500000001</v>
      </c>
      <c r="F49" s="4">
        <f>SUM(F50:F57)</f>
        <v>1007299.9500000001</v>
      </c>
      <c r="G49" s="4">
        <f t="shared" si="7"/>
        <v>1229140.5499999998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1546833.34</v>
      </c>
      <c r="C56" s="5">
        <v>677407.16</v>
      </c>
      <c r="D56" s="5">
        <f t="shared" si="8"/>
        <v>2224240.5</v>
      </c>
      <c r="E56" s="5">
        <v>1003793.27</v>
      </c>
      <c r="F56" s="5">
        <v>1003793.27</v>
      </c>
      <c r="G56" s="5">
        <f t="shared" si="7"/>
        <v>1220447.23</v>
      </c>
    </row>
    <row r="57" spans="1:7" ht="12.75">
      <c r="A57" s="11" t="s">
        <v>20</v>
      </c>
      <c r="B57" s="5">
        <v>5000</v>
      </c>
      <c r="C57" s="5">
        <v>7200</v>
      </c>
      <c r="D57" s="5">
        <f t="shared" si="8"/>
        <v>12200</v>
      </c>
      <c r="E57" s="5">
        <v>3506.68</v>
      </c>
      <c r="F57" s="5">
        <v>3506.68</v>
      </c>
      <c r="G57" s="5">
        <f t="shared" si="7"/>
        <v>8693.32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42801510.45</v>
      </c>
      <c r="C59" s="4">
        <f>SUM(C60:C66)</f>
        <v>1748768.05</v>
      </c>
      <c r="D59" s="4">
        <f>SUM(D60:D66)</f>
        <v>44550278.5</v>
      </c>
      <c r="E59" s="4">
        <f>SUM(E60:E66)</f>
        <v>23738999.75</v>
      </c>
      <c r="F59" s="4">
        <f>SUM(F60:F66)</f>
        <v>22670307.95</v>
      </c>
      <c r="G59" s="4">
        <f t="shared" si="7"/>
        <v>20811278.75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39777843.79</v>
      </c>
      <c r="C61" s="5">
        <v>2119667.21</v>
      </c>
      <c r="D61" s="5">
        <f aca="true" t="shared" si="9" ref="D61:D66">B61+C61</f>
        <v>41897511</v>
      </c>
      <c r="E61" s="5">
        <v>22061267.6</v>
      </c>
      <c r="F61" s="5">
        <v>21437144.77</v>
      </c>
      <c r="G61" s="5">
        <f t="shared" si="7"/>
        <v>19836243.4</v>
      </c>
    </row>
    <row r="62" spans="1:7" ht="12.75">
      <c r="A62" s="11" t="s">
        <v>24</v>
      </c>
      <c r="B62" s="5">
        <v>3023666.66</v>
      </c>
      <c r="C62" s="5">
        <v>-1270899.16</v>
      </c>
      <c r="D62" s="5">
        <f t="shared" si="9"/>
        <v>1752767.5000000002</v>
      </c>
      <c r="E62" s="5">
        <v>777732.15</v>
      </c>
      <c r="F62" s="5">
        <v>777732.15</v>
      </c>
      <c r="G62" s="5">
        <f t="shared" si="7"/>
        <v>975035.3500000002</v>
      </c>
    </row>
    <row r="63" spans="1:7" ht="12.75">
      <c r="A63" s="11" t="s">
        <v>25</v>
      </c>
      <c r="B63" s="5">
        <v>0</v>
      </c>
      <c r="C63" s="5">
        <v>900000</v>
      </c>
      <c r="D63" s="5">
        <f t="shared" si="9"/>
        <v>900000</v>
      </c>
      <c r="E63" s="5">
        <v>900000</v>
      </c>
      <c r="F63" s="5">
        <v>455431.03</v>
      </c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3937789.15</v>
      </c>
      <c r="C79" s="4">
        <f>SUM(C80:C83)</f>
        <v>-3937789.15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>
        <v>3937789.15</v>
      </c>
      <c r="C83" s="5">
        <v>-3937789.15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77803132.94</v>
      </c>
      <c r="C85" s="4">
        <f t="shared" si="11"/>
        <v>2439332.21</v>
      </c>
      <c r="D85" s="4">
        <f t="shared" si="11"/>
        <v>80242465.15</v>
      </c>
      <c r="E85" s="4">
        <f t="shared" si="11"/>
        <v>37974755.739999995</v>
      </c>
      <c r="F85" s="4">
        <f t="shared" si="11"/>
        <v>36847739.989999995</v>
      </c>
      <c r="G85" s="4">
        <f t="shared" si="11"/>
        <v>42267709.41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2016-12-22T17:33:12Z</cp:lastPrinted>
  <dcterms:created xsi:type="dcterms:W3CDTF">2016-10-11T20:47:09Z</dcterms:created>
  <dcterms:modified xsi:type="dcterms:W3CDTF">2023-09-07T19:14:48Z</dcterms:modified>
  <cp:category/>
  <cp:version/>
  <cp:contentType/>
  <cp:contentStatus/>
</cp:coreProperties>
</file>