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<sst xmlns="http://schemas.openxmlformats.org/spreadsheetml/2006/main" count="80" uniqueCount="48">
  <si>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</si>
  <si>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</si>
  <si>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</si>
  <si>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</si>
  <si>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</si>
  <si>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</si>
  <si>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</si>
  <si>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</si>
  <si>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</si>
  <si>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</si>
  <si>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</si>
  <si>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</si>
  <si>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</si>
  <si>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</si>
  <si>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</si>
  <si>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</si>
  <si>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</si>
  <si>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</si>
  <si>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</si>
  <si>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</si>
  <si>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</si>
  <si>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</si>
  <si>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</si>
  <si>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</si>
  <si>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</si>
  <si>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</si>
  <si>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</si>
  <si>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</si>
  <si>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</si>
  <si>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</si>
  <si>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</si>
  <si>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</si>
  <si>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</si>
  <si>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</si>
  <si>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</si>
  <si>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</si>
  <si>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</si>
  <si>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</si>
  <si>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</si>
  <si>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</si>
  <si>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</si>
  <si>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</si>
  <si>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</si>
  <si>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</si>
  <si>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</si>
  <si>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</si>
  <si>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TANQUIAN DE ESCOBEDO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</si>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</sst>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34026507.3</v>
      </c>
      <c r="C11" s="4">
        <f t="shared" si="0"/>
        <v>0</v>
      </c>
      <c r="D11" s="4">
        <f t="shared" si="0"/>
        <v>34026507.3</v>
      </c>
      <c r="E11" s="4">
        <f t="shared" si="0"/>
        <v>7765679.24</v>
      </c>
      <c r="F11" s="4">
        <f t="shared" si="0"/>
        <v>7312503.35</v>
      </c>
      <c r="G11" s="4">
        <f t="shared" si="0"/>
        <v>26260828.060000002</v>
      </c>
    </row>
    <row r="12" spans="1:7" ht="12.75">
      <c r="A12" s="8" t="s">
        <v>12</v>
      </c>
      <c r="B12" s="4">
        <f>SUM(B13:B20)</f>
        <v>31240018.85</v>
      </c>
      <c r="C12" s="4">
        <f>SUM(C13:C20)</f>
        <v>0</v>
      </c>
      <c r="D12" s="4">
        <f>SUM(D13:D20)</f>
        <v>31240018.85</v>
      </c>
      <c r="E12" s="4">
        <f>SUM(E13:E20)</f>
        <v>7554287.45</v>
      </c>
      <c r="F12" s="4">
        <f>SUM(F13:F20)</f>
        <v>7101111.56</v>
      </c>
      <c r="G12" s="4">
        <f>D12-E12</f>
        <v>23685731.400000002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31240018.85</v>
      </c>
      <c r="C17" s="5">
        <v>0</v>
      </c>
      <c r="D17" s="5">
        <f t="shared" si="2"/>
        <v>31240018.85</v>
      </c>
      <c r="E17" s="5">
        <v>7554287.45</v>
      </c>
      <c r="F17" s="5">
        <v>7101111.56</v>
      </c>
      <c r="G17" s="5">
        <f t="shared" si="1"/>
        <v>23685731.400000002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733173.88</v>
      </c>
      <c r="C22" s="4">
        <f>SUM(C23:C29)</f>
        <v>0</v>
      </c>
      <c r="D22" s="4">
        <f>SUM(D23:D29)</f>
        <v>733173.88</v>
      </c>
      <c r="E22" s="4">
        <f>SUM(E23:E29)</f>
        <v>211391.79</v>
      </c>
      <c r="F22" s="4">
        <f>SUM(F23:F29)</f>
        <v>211391.79</v>
      </c>
      <c r="G22" s="4">
        <f aca="true" t="shared" si="3" ref="G22:G29">D22-E22</f>
        <v>521782.08999999997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733173.88</v>
      </c>
      <c r="C29" s="5">
        <v>0</v>
      </c>
      <c r="D29" s="5">
        <f t="shared" si="4"/>
        <v>733173.88</v>
      </c>
      <c r="E29" s="5">
        <v>211391.79</v>
      </c>
      <c r="F29" s="5">
        <v>211391.79</v>
      </c>
      <c r="G29" s="5">
        <f t="shared" si="3"/>
        <v>521782.08999999997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2053314.57</v>
      </c>
      <c r="C42" s="4">
        <f>SUM(C43:C46)</f>
        <v>0</v>
      </c>
      <c r="D42" s="4">
        <f>SUM(D43:D46)</f>
        <v>2053314.57</v>
      </c>
      <c r="E42" s="4">
        <f>SUM(E43:E46)</f>
        <v>0</v>
      </c>
      <c r="F42" s="4">
        <f>SUM(F43:F46)</f>
        <v>0</v>
      </c>
      <c r="G42" s="4">
        <f>D42-E42</f>
        <v>2053314.57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2053314.57</v>
      </c>
      <c r="C46" s="5">
        <v>0</v>
      </c>
      <c r="D46" s="5">
        <f>B46+C46</f>
        <v>2053314.57</v>
      </c>
      <c r="E46" s="5">
        <v>0</v>
      </c>
      <c r="F46" s="5">
        <v>0</v>
      </c>
      <c r="G46" s="5">
        <f>D46-E46</f>
        <v>2053314.57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48106075.35</v>
      </c>
      <c r="C48" s="4">
        <f>C49+C59+C68+C79</f>
        <v>0</v>
      </c>
      <c r="D48" s="4">
        <f>D49+D59+D68+D79</f>
        <v>48106075.349999994</v>
      </c>
      <c r="E48" s="4">
        <f>E49+E59+E68+E79</f>
        <v>8725004.35</v>
      </c>
      <c r="F48" s="4">
        <f>F49+F59+F68+F79</f>
        <v>8458047.27</v>
      </c>
      <c r="G48" s="4">
        <f aca="true" t="shared" si="7" ref="G48:G83">D48-E48</f>
        <v>39381070.99999999</v>
      </c>
    </row>
    <row r="49" spans="1:7" ht="12.75">
      <c r="A49" s="8" t="s">
        <v>12</v>
      </c>
      <c r="B49" s="4">
        <f>SUM(B50:B57)</f>
        <v>2847536.85</v>
      </c>
      <c r="C49" s="4">
        <f>SUM(C50:C57)</f>
        <v>-1187221.41</v>
      </c>
      <c r="D49" s="4">
        <f>SUM(D50:D57)</f>
        <v>1660315.4400000002</v>
      </c>
      <c r="E49" s="4">
        <f>SUM(E50:E57)</f>
        <v>492322.52</v>
      </c>
      <c r="F49" s="4">
        <f>SUM(F50:F57)</f>
        <v>492322.52</v>
      </c>
      <c r="G49" s="4">
        <f t="shared" si="7"/>
        <v>1167992.9200000002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5200</v>
      </c>
      <c r="C54" s="5">
        <v>0</v>
      </c>
      <c r="D54" s="5">
        <f t="shared" si="8"/>
        <v>5200</v>
      </c>
      <c r="E54" s="5">
        <v>370.64</v>
      </c>
      <c r="F54" s="5">
        <v>370.64</v>
      </c>
      <c r="G54" s="5">
        <f t="shared" si="7"/>
        <v>4829.36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2842336.85</v>
      </c>
      <c r="C56" s="5">
        <v>-1187221.41</v>
      </c>
      <c r="D56" s="5">
        <f t="shared" si="8"/>
        <v>1655115.4400000002</v>
      </c>
      <c r="E56" s="5">
        <v>491951.88</v>
      </c>
      <c r="F56" s="5">
        <v>491951.88</v>
      </c>
      <c r="G56" s="5">
        <f t="shared" si="7"/>
        <v>1163163.56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45258538.5</v>
      </c>
      <c r="C59" s="4">
        <f>SUM(C60:C66)</f>
        <v>1187221.41</v>
      </c>
      <c r="D59" s="4">
        <f>SUM(D60:D66)</f>
        <v>46445759.91</v>
      </c>
      <c r="E59" s="4">
        <f>SUM(E60:E66)</f>
        <v>8232681.83</v>
      </c>
      <c r="F59" s="4">
        <f>SUM(F60:F66)</f>
        <v>7965724.75</v>
      </c>
      <c r="G59" s="4">
        <f t="shared" si="7"/>
        <v>38213078.08</v>
      </c>
    </row>
    <row r="60" spans="1:7" ht="12.75">
      <c r="A60" s="11" t="s">
        <v>22</v>
      </c>
      <c r="B60" s="5">
        <v>0</v>
      </c>
      <c r="C60" s="5">
        <v>2692000</v>
      </c>
      <c r="D60" s="5">
        <f>B60+C60</f>
        <v>2692000</v>
      </c>
      <c r="E60" s="5">
        <v>1422000</v>
      </c>
      <c r="F60" s="5">
        <v>1422000</v>
      </c>
      <c r="G60" s="5">
        <f t="shared" si="7"/>
        <v>1270000</v>
      </c>
    </row>
    <row r="61" spans="1:7" ht="12.75">
      <c r="A61" s="11" t="s">
        <v>23</v>
      </c>
      <c r="B61" s="5">
        <v>43980047.76</v>
      </c>
      <c r="C61" s="5">
        <v>-1555447.11</v>
      </c>
      <c r="D61" s="5">
        <f aca="true" t="shared" si="9" ref="D61:D66">B61+C61</f>
        <v>42424600.65</v>
      </c>
      <c r="E61" s="5">
        <v>6437967.47</v>
      </c>
      <c r="F61" s="5">
        <v>6171010.39</v>
      </c>
      <c r="G61" s="5">
        <f t="shared" si="7"/>
        <v>35986633.18</v>
      </c>
    </row>
    <row r="62" spans="1:7" ht="12.75">
      <c r="A62" s="11" t="s">
        <v>24</v>
      </c>
      <c r="B62" s="5">
        <v>1278490.74</v>
      </c>
      <c r="C62" s="5">
        <v>50668.52</v>
      </c>
      <c r="D62" s="5">
        <f t="shared" si="9"/>
        <v>1329159.26</v>
      </c>
      <c r="E62" s="5">
        <v>372714.36</v>
      </c>
      <c r="F62" s="5">
        <v>372714.36</v>
      </c>
      <c r="G62" s="5">
        <f t="shared" si="7"/>
        <v>956444.9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82132582.65</v>
      </c>
      <c r="C85" s="4">
        <f t="shared" si="11"/>
        <v>0</v>
      </c>
      <c r="D85" s="4">
        <f t="shared" si="11"/>
        <v>82132582.64999999</v>
      </c>
      <c r="E85" s="4">
        <f t="shared" si="11"/>
        <v>16490683.59</v>
      </c>
      <c r="F85" s="4">
        <f t="shared" si="11"/>
        <v>15770550.62</v>
      </c>
      <c r="G85" s="4">
        <f t="shared" si="11"/>
        <v>65641899.059999995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2016-12-22T17:33:12Z</cp:lastPrinted>
  <dcterms:created xsi:type="dcterms:W3CDTF">2016-10-11T20:47:09Z</dcterms:created>
  <dcterms:modified xsi:type="dcterms:W3CDTF">2024-05-07T18:16:58Z</dcterms:modified>
  <cp:category/>
  <cp:version/>
  <cp:contentType/>
  <cp:contentStatus/>
</cp:coreProperties>
</file>